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usz.czornak\Desktop\0050.2017 Osprzęt do linii izolowanych\WZ\"/>
    </mc:Choice>
  </mc:AlternateContent>
  <bookViews>
    <workbookView xWindow="-15" yWindow="45" windowWidth="14175" windowHeight="5220" activeTab="3"/>
  </bookViews>
  <sheets>
    <sheet name="zad. 1 - zaciski" sheetId="3" r:id="rId1"/>
    <sheet name="zad. 2 - uchwyty" sheetId="4" r:id="rId2"/>
    <sheet name="zad. 3 - haki" sheetId="5" r:id="rId3"/>
    <sheet name="zad. 4 - złączki przew. wzdłuż." sheetId="6" r:id="rId4"/>
  </sheets>
  <definedNames>
    <definedName name="_xlnm.Print_Area" localSheetId="0">'zad. 1 - zaciski'!$A$2:$K$19</definedName>
    <definedName name="_xlnm.Print_Area" localSheetId="1">'zad. 2 - uchwyty'!$A$2:$K$13</definedName>
    <definedName name="_xlnm.Print_Area" localSheetId="2">'zad. 3 - haki'!$A$2:$K$18</definedName>
    <definedName name="_xlnm.Print_Area" localSheetId="3">'zad. 4 - złączki przew. wzdłuż.'!$A$2:$K$10</definedName>
    <definedName name="_xlnm.Print_Titles" localSheetId="0">'zad. 1 - zaciski'!$2:$4</definedName>
    <definedName name="_xlnm.Print_Titles" localSheetId="1">'zad. 2 - uchwyty'!$2:$4</definedName>
    <definedName name="_xlnm.Print_Titles" localSheetId="2">'zad. 3 - haki'!$2:$4</definedName>
    <definedName name="_xlnm.Print_Titles" localSheetId="3">'zad. 4 - złączki przew. wzdłuż.'!$2:$4</definedName>
  </definedNames>
  <calcPr calcId="152511"/>
</workbook>
</file>

<file path=xl/calcChain.xml><?xml version="1.0" encoding="utf-8"?>
<calcChain xmlns="http://schemas.openxmlformats.org/spreadsheetml/2006/main">
  <c r="I9" i="6" l="1"/>
  <c r="J9" i="6" s="1"/>
  <c r="I8" i="6"/>
  <c r="J8" i="6" s="1"/>
  <c r="K8" i="6" s="1"/>
  <c r="I7" i="6"/>
  <c r="J7" i="6" s="1"/>
  <c r="K7" i="6" s="1"/>
  <c r="I6" i="6"/>
  <c r="J6" i="6" s="1"/>
  <c r="I5" i="6"/>
  <c r="I10" i="6" l="1"/>
  <c r="J5" i="6"/>
  <c r="J10" i="6" s="1"/>
  <c r="K9" i="6"/>
  <c r="K6" i="6"/>
  <c r="I6" i="5"/>
  <c r="K6" i="5" s="1"/>
  <c r="J6" i="5"/>
  <c r="I7" i="5"/>
  <c r="J7" i="5" s="1"/>
  <c r="K7" i="5" s="1"/>
  <c r="I8" i="5"/>
  <c r="J8" i="5" s="1"/>
  <c r="I9" i="5"/>
  <c r="I10" i="5"/>
  <c r="J10" i="5" s="1"/>
  <c r="I11" i="5"/>
  <c r="K11" i="5" s="1"/>
  <c r="J11" i="5"/>
  <c r="I17" i="5"/>
  <c r="I15" i="5"/>
  <c r="J15" i="5" s="1"/>
  <c r="K15" i="5" s="1"/>
  <c r="I12" i="5"/>
  <c r="J12" i="5" s="1"/>
  <c r="K12" i="5" s="1"/>
  <c r="I16" i="5"/>
  <c r="J16" i="5" s="1"/>
  <c r="K16" i="5" s="1"/>
  <c r="I14" i="5"/>
  <c r="I13" i="5"/>
  <c r="I5" i="5"/>
  <c r="I12" i="4"/>
  <c r="I11" i="4"/>
  <c r="I10" i="4"/>
  <c r="J10" i="4" s="1"/>
  <c r="K10" i="4" s="1"/>
  <c r="I9" i="4"/>
  <c r="J9" i="4" s="1"/>
  <c r="K9" i="4" s="1"/>
  <c r="I8" i="4"/>
  <c r="I7" i="4"/>
  <c r="I6" i="4"/>
  <c r="J6" i="4" s="1"/>
  <c r="K6" i="4" s="1"/>
  <c r="I5" i="4"/>
  <c r="J5" i="4" s="1"/>
  <c r="I18" i="3"/>
  <c r="J18" i="3" s="1"/>
  <c r="I15" i="3"/>
  <c r="J15" i="3" s="1"/>
  <c r="I14" i="3"/>
  <c r="J14" i="3" s="1"/>
  <c r="I10" i="3"/>
  <c r="J10" i="3" s="1"/>
  <c r="I6" i="3"/>
  <c r="J6" i="3" s="1"/>
  <c r="I5" i="3"/>
  <c r="I7" i="3"/>
  <c r="J7" i="3" s="1"/>
  <c r="I8" i="3"/>
  <c r="J8" i="3" s="1"/>
  <c r="I9" i="3"/>
  <c r="J9" i="3" s="1"/>
  <c r="I11" i="3"/>
  <c r="J11" i="3" s="1"/>
  <c r="I12" i="3"/>
  <c r="J12" i="3" s="1"/>
  <c r="I13" i="3"/>
  <c r="J13" i="3" s="1"/>
  <c r="I16" i="3"/>
  <c r="J16" i="3" s="1"/>
  <c r="I17" i="3"/>
  <c r="J17" i="3" s="1"/>
  <c r="K10" i="5" l="1"/>
  <c r="K9" i="5"/>
  <c r="J9" i="5"/>
  <c r="K5" i="6"/>
  <c r="K10" i="6" s="1"/>
  <c r="K8" i="5"/>
  <c r="I18" i="5"/>
  <c r="J5" i="5"/>
  <c r="J14" i="5"/>
  <c r="K14" i="5" s="1"/>
  <c r="J13" i="5"/>
  <c r="K13" i="5" s="1"/>
  <c r="J17" i="5"/>
  <c r="K17" i="5" s="1"/>
  <c r="I13" i="4"/>
  <c r="K5" i="4"/>
  <c r="J8" i="4"/>
  <c r="K8" i="4" s="1"/>
  <c r="J12" i="4"/>
  <c r="K12" i="4" s="1"/>
  <c r="J7" i="4"/>
  <c r="J11" i="4"/>
  <c r="K11" i="4" s="1"/>
  <c r="K18" i="3"/>
  <c r="K17" i="3"/>
  <c r="K16" i="3"/>
  <c r="K15" i="3"/>
  <c r="K14" i="3"/>
  <c r="K13" i="3"/>
  <c r="K12" i="3"/>
  <c r="K11" i="3"/>
  <c r="K10" i="3"/>
  <c r="K9" i="3"/>
  <c r="K8" i="3"/>
  <c r="K6" i="3"/>
  <c r="K7" i="3"/>
  <c r="I19" i="3"/>
  <c r="J5" i="3"/>
  <c r="K5" i="3" s="1"/>
  <c r="J18" i="5" l="1"/>
  <c r="K5" i="5"/>
  <c r="K18" i="5" s="1"/>
  <c r="J13" i="4"/>
  <c r="K7" i="4"/>
  <c r="K13" i="4" s="1"/>
  <c r="J19" i="3"/>
  <c r="K19" i="3"/>
</calcChain>
</file>

<file path=xl/sharedStrings.xml><?xml version="1.0" encoding="utf-8"?>
<sst xmlns="http://schemas.openxmlformats.org/spreadsheetml/2006/main" count="132" uniqueCount="57">
  <si>
    <t>Lp.</t>
  </si>
  <si>
    <t>Nazwa</t>
  </si>
  <si>
    <t>Pasta stykowa 250 g</t>
  </si>
  <si>
    <t>Kompletny hak wieszakowy 16/200</t>
  </si>
  <si>
    <t>Hak nakrętkowy</t>
  </si>
  <si>
    <t>Hak nakrętkowy mocny</t>
  </si>
  <si>
    <t>Hak płytowy</t>
  </si>
  <si>
    <t>Hak do słupów okrągłych</t>
  </si>
  <si>
    <t>Hak do słupów okrągłych mocny</t>
  </si>
  <si>
    <t>Klamerka stalowa do taśmy montażowej 20 x 0,7 mm</t>
  </si>
  <si>
    <t>Klamerka stalowa do taśmy montażowej 9,5 x 0,65 mm</t>
  </si>
  <si>
    <t>Wartość  brutto</t>
  </si>
  <si>
    <t>szt.</t>
  </si>
  <si>
    <t>suma:</t>
  </si>
  <si>
    <t>Producent</t>
  </si>
  <si>
    <t>Oznaczenie produktu przez producenta</t>
  </si>
  <si>
    <t>Numer karty katalogowej</t>
  </si>
  <si>
    <t>J.m.</t>
  </si>
  <si>
    <t>wartość VAT</t>
  </si>
  <si>
    <r>
      <t>Zacisk odgałęźny jednostronnie przebijający izolację dla przewodów:
Al/Cu 16 – 70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(goły);
Al/Cu 2,5 – 35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(izolowany)</t>
    </r>
  </si>
  <si>
    <r>
      <t>Zacisk odgałęźny jednostronnie przebijający izolację dla przewodów:
Al/Cu 25 – 70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(goły);
Al/Cu 35 – 70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(izolowany)</t>
    </r>
  </si>
  <si>
    <r>
      <t>Zacisk odgałęźny jednostronnie przebijający izolację dla przewodów:
Al/Cu 50 – 150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(goły);
Al/Cu 35 – 95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(izolowany)</t>
    </r>
  </si>
  <si>
    <r>
      <t>Zacisk odgałęźny dwustronnie przebijający izolację dla przewodów:
Al/Cu 35 - 95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(główny);
Al/Cu 25 - 70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(odgałęźny)</t>
    </r>
  </si>
  <si>
    <r>
      <t>Zacisk odgałęźny dwustronnie przebijający izolację dla przewodów:
Al/Cu 50 - 150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(główny);
Al/Cu 25 - 95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(odgałęźny)</t>
    </r>
  </si>
  <si>
    <r>
      <t>Osłonki końca przewodu o przekroju 16 – 25 mm</t>
    </r>
    <r>
      <rPr>
        <vertAlign val="superscript"/>
        <sz val="10"/>
        <rFont val="Calibri"/>
        <family val="2"/>
        <charset val="238"/>
      </rPr>
      <t>2</t>
    </r>
  </si>
  <si>
    <r>
      <t>Osłonki końca przewodu o przekroju 35 – 50 mm</t>
    </r>
    <r>
      <rPr>
        <vertAlign val="superscript"/>
        <sz val="10"/>
        <rFont val="Calibri"/>
        <family val="2"/>
        <charset val="238"/>
      </rPr>
      <t>2</t>
    </r>
  </si>
  <si>
    <r>
      <t>Osłonki końca przewodu o przekroju 70 – 95 mm</t>
    </r>
    <r>
      <rPr>
        <vertAlign val="superscript"/>
        <sz val="10"/>
        <rFont val="Calibri"/>
        <family val="2"/>
        <charset val="238"/>
      </rPr>
      <t>2</t>
    </r>
  </si>
  <si>
    <r>
      <t>Złączki przewodowe wzdłużne dla przewodów 25/25 mm</t>
    </r>
    <r>
      <rPr>
        <vertAlign val="superscript"/>
        <sz val="10"/>
        <rFont val="Calibri"/>
        <family val="2"/>
        <charset val="238"/>
      </rPr>
      <t>2</t>
    </r>
  </si>
  <si>
    <r>
      <t>Złączki przewodowe wzdłużne dla przewodów 35/35 mm</t>
    </r>
    <r>
      <rPr>
        <vertAlign val="superscript"/>
        <sz val="10"/>
        <rFont val="Calibri"/>
        <family val="2"/>
        <charset val="238"/>
      </rPr>
      <t>2</t>
    </r>
  </si>
  <si>
    <r>
      <t>Złączki przewodowe wzdłużne dla przewodów 50/50 mm</t>
    </r>
    <r>
      <rPr>
        <vertAlign val="superscript"/>
        <sz val="10"/>
        <rFont val="Calibri"/>
        <family val="2"/>
        <charset val="238"/>
      </rPr>
      <t>2</t>
    </r>
  </si>
  <si>
    <r>
      <t>Złączki przewodowe wzdłużne dla przewodów 70/70 mm</t>
    </r>
    <r>
      <rPr>
        <vertAlign val="superscript"/>
        <sz val="10"/>
        <rFont val="Calibri"/>
        <family val="2"/>
        <charset val="238"/>
      </rPr>
      <t>2</t>
    </r>
  </si>
  <si>
    <r>
      <t>Złączki przewodowe wzdłużne dla przewodów 95/95 mm</t>
    </r>
    <r>
      <rPr>
        <vertAlign val="superscript"/>
        <sz val="10"/>
        <rFont val="Calibri"/>
        <family val="2"/>
        <charset val="238"/>
      </rPr>
      <t>2</t>
    </r>
  </si>
  <si>
    <t xml:space="preserve">Wartość netto </t>
  </si>
  <si>
    <t>Cena jedn. Netto</t>
  </si>
  <si>
    <t>Ilość</t>
  </si>
  <si>
    <t>Osprzęt do linii izolowanych - zadanie 1 - zaciski przebijające izolację</t>
  </si>
  <si>
    <t>Osprzęt do linii izolowanych - zadanie 2 - uchwyty</t>
  </si>
  <si>
    <r>
      <t>Uchwyt odciągowy dla przewodu elektroenergetycznego samonośnego 
2x16-35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</si>
  <si>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Uchwyt odciągowy dla przewodu elektroenergetycznego samonośnego 
4x16-35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</si>
  <si>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Uchwyt odciągowy dla przewodu elektroenergetycznego samonośnego 
4x25-50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</si>
  <si>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Uchwyt odciągowy dla przewodu elektroenergetycznego samonośnego 
4x70-120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</si>
  <si>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Uchwyt narożny dla przewodu 2/4x25-120 mm</t>
    </r>
    <r>
      <rPr>
        <vertAlign val="superscript"/>
        <sz val="10"/>
        <color indexed="8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 xml:space="preserve"> i kąta załomu linii od 180</t>
    </r>
    <r>
      <rPr>
        <vertAlign val="superscript"/>
        <sz val="10"/>
        <color indexed="8"/>
        <rFont val="Calibri"/>
        <family val="2"/>
        <charset val="238"/>
      </rPr>
      <t>o</t>
    </r>
    <r>
      <rPr>
        <sz val="10"/>
        <color indexed="8"/>
        <rFont val="Calibri"/>
        <family val="2"/>
        <charset val="238"/>
      </rPr>
      <t xml:space="preserve"> do 150</t>
    </r>
    <r>
      <rPr>
        <vertAlign val="superscript"/>
        <sz val="10"/>
        <color indexed="8"/>
        <rFont val="Calibri"/>
        <family val="2"/>
        <charset val="238"/>
      </rPr>
      <t>o</t>
    </r>
  </si>
  <si>
    <r>
      <t>Uchwyt narożny dla przewodu 2/4x25-120 mm</t>
    </r>
    <r>
      <rPr>
        <vertAlign val="superscript"/>
        <sz val="10"/>
        <color indexed="8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 xml:space="preserve"> i kąta załomu linii od 150</t>
    </r>
    <r>
      <rPr>
        <vertAlign val="superscript"/>
        <sz val="10"/>
        <color indexed="8"/>
        <rFont val="Calibri"/>
        <family val="2"/>
        <charset val="238"/>
      </rPr>
      <t>o</t>
    </r>
    <r>
      <rPr>
        <sz val="10"/>
        <color indexed="8"/>
        <rFont val="Calibri"/>
        <family val="2"/>
        <charset val="238"/>
      </rPr>
      <t xml:space="preserve"> do 90</t>
    </r>
    <r>
      <rPr>
        <vertAlign val="superscript"/>
        <sz val="10"/>
        <color indexed="8"/>
        <rFont val="Calibri"/>
        <family val="2"/>
        <charset val="238"/>
      </rPr>
      <t>o</t>
    </r>
  </si>
  <si>
    <t>Uchwyt dystansowy do zamocowania przewodu izolowanego lub kabla na konstrukcji wsporczej</t>
  </si>
  <si>
    <t>Kompletny hak wieszakowy 16/240-250</t>
  </si>
  <si>
    <t>Kompletny hak wieszakowy 16/320-360</t>
  </si>
  <si>
    <t>Kompletny hak wieszakowy mocny 20/240-250</t>
  </si>
  <si>
    <t>Taśma stalowa nierdzewna 20 x 0,7 mm (rolka 25 m)</t>
  </si>
  <si>
    <t>Taśma stalowa nierdzewna 9,5 x 0,65 mm (rolka 25 m)</t>
  </si>
  <si>
    <t>Osprzęt do linii izolowanych - zadanie 3 - haki</t>
  </si>
  <si>
    <t>Osprzęt do linii izolowanych - zadanie 4 - złączki przewodowe wzdłużne</t>
  </si>
  <si>
    <r>
      <t>Zacisk odgałęźny „poczwórny” przebijający izolację dla przewodów: 
Cu 4 x (6 - 25)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  lub Al 4 x (10 - 35) mm</t>
    </r>
    <r>
      <rPr>
        <vertAlign val="superscript"/>
        <sz val="10"/>
        <rFont val="Calibri"/>
        <family val="2"/>
        <charset val="238"/>
      </rPr>
      <t xml:space="preserve">2
 </t>
    </r>
    <r>
      <rPr>
        <sz val="10"/>
        <rFont val="Calibri"/>
        <family val="2"/>
        <charset val="238"/>
      </rPr>
      <t>+ zacisk z poz. 5</t>
    </r>
  </si>
  <si>
    <r>
      <t>Zacisk odgałęźny „poczwórny” przebijający izolację dla przewodów: 
Cu 4 x (6 - 25)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  lub Al 4 x (10 - 35) mm</t>
    </r>
    <r>
      <rPr>
        <vertAlign val="superscript"/>
        <sz val="10"/>
        <rFont val="Calibri"/>
        <family val="2"/>
        <charset val="238"/>
      </rPr>
      <t xml:space="preserve">2
</t>
    </r>
    <r>
      <rPr>
        <sz val="10"/>
        <rFont val="Calibri"/>
        <family val="2"/>
        <charset val="238"/>
      </rPr>
      <t>+ zacisk z poz. 6</t>
    </r>
  </si>
  <si>
    <r>
      <t>Zacisk odgałęźny dwustronnie przebijający izolację dla przewodów:
Al/Cu 16 - 50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(główny);
Al/Cu 2,5 - 35 mm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(odgałęźny)</t>
    </r>
  </si>
  <si>
    <t>Oprawa bezpiecznikowa z bezpiecznikiem do 25 A  
+ zacisk z poz. 4</t>
  </si>
  <si>
    <t>Oprawa bezpiecznikowa z bezpiecznikiem do 63 A
 + zacisk z poz. 5</t>
  </si>
  <si>
    <r>
      <t>Uchwyt przelotowy dla przewodu 2x25-35 mm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  <r>
      <rPr>
        <sz val="10"/>
        <color indexed="8"/>
        <rFont val="Calibri"/>
        <family val="2"/>
        <charset val="238"/>
        <scheme val="minor"/>
      </rPr>
      <t>, 4x16-120 mm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</si>
</sst>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\ &quot;zł&quot;"/>
  </numFmts>
  <fonts count="22" x14ac:knownFonts="1"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9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22" xfId="0" applyNumberFormat="1" applyFont="1" applyFill="1" applyBorder="1" applyAlignment="1">
      <alignment horizontal="center" vertical="center" wrapText="1"/>
    </xf>
    <xf numFmtId="165" fontId="1" fillId="0" borderId="2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1" fontId="11" fillId="0" borderId="3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165" fontId="15" fillId="0" borderId="40" xfId="0" applyNumberFormat="1" applyFont="1" applyFill="1" applyBorder="1" applyAlignment="1">
      <alignment horizontal="center" vertical="center" wrapText="1"/>
    </xf>
    <xf numFmtId="165" fontId="15" fillId="0" borderId="41" xfId="0" applyNumberFormat="1" applyFont="1" applyFill="1" applyBorder="1" applyAlignment="1">
      <alignment horizontal="center" vertical="center" wrapText="1"/>
    </xf>
    <xf numFmtId="165" fontId="15" fillId="0" borderId="42" xfId="0" applyNumberFormat="1" applyFont="1" applyFill="1" applyBorder="1" applyAlignment="1">
      <alignment horizontal="center" vertical="center" wrapText="1"/>
    </xf>
    <xf numFmtId="164" fontId="13" fillId="3" borderId="43" xfId="2" applyFont="1" applyFill="1" applyBorder="1" applyAlignment="1" applyProtection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/>
    <xf numFmtId="0" fontId="0" fillId="0" borderId="48" xfId="0" applyBorder="1"/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vertical="center" wrapText="1"/>
    </xf>
    <xf numFmtId="0" fontId="8" fillId="4" borderId="49" xfId="0" applyFont="1" applyFill="1" applyBorder="1" applyAlignment="1">
      <alignment horizontal="center" vertical="center"/>
    </xf>
    <xf numFmtId="165" fontId="10" fillId="4" borderId="49" xfId="0" applyNumberFormat="1" applyFont="1" applyFill="1" applyBorder="1" applyAlignment="1">
      <alignment horizontal="center" vertical="center"/>
    </xf>
    <xf numFmtId="165" fontId="9" fillId="4" borderId="50" xfId="0" applyNumberFormat="1" applyFont="1" applyFill="1" applyBorder="1" applyAlignment="1">
      <alignment horizontal="center" vertical="center"/>
    </xf>
    <xf numFmtId="165" fontId="9" fillId="4" borderId="51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1" fontId="11" fillId="0" borderId="52" xfId="0" applyNumberFormat="1" applyFont="1" applyFill="1" applyBorder="1" applyAlignment="1">
      <alignment horizontal="center" vertical="center" wrapText="1"/>
    </xf>
    <xf numFmtId="165" fontId="1" fillId="0" borderId="53" xfId="0" applyNumberFormat="1" applyFont="1" applyFill="1" applyBorder="1" applyAlignment="1">
      <alignment horizontal="center" vertical="center" wrapText="1"/>
    </xf>
    <xf numFmtId="165" fontId="1" fillId="0" borderId="54" xfId="0" applyNumberFormat="1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165" fontId="1" fillId="0" borderId="55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5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165" fontId="1" fillId="0" borderId="45" xfId="0" applyNumberFormat="1" applyFont="1" applyFill="1" applyBorder="1" applyAlignment="1">
      <alignment horizontal="center" vertical="center" wrapText="1"/>
    </xf>
    <xf numFmtId="165" fontId="1" fillId="0" borderId="57" xfId="0" applyNumberFormat="1" applyFont="1" applyFill="1" applyBorder="1" applyAlignment="1">
      <alignment horizontal="center" vertical="center" wrapText="1"/>
    </xf>
    <xf numFmtId="165" fontId="1" fillId="0" borderId="41" xfId="0" applyNumberFormat="1" applyFont="1" applyFill="1" applyBorder="1" applyAlignment="1">
      <alignment horizontal="center" vertical="center" wrapText="1"/>
    </xf>
    <xf numFmtId="165" fontId="1" fillId="0" borderId="42" xfId="0" applyNumberFormat="1" applyFont="1" applyFill="1" applyBorder="1" applyAlignment="1">
      <alignment horizontal="center" vertical="center" wrapText="1"/>
    </xf>
    <xf numFmtId="164" fontId="13" fillId="3" borderId="60" xfId="2" applyFont="1" applyFill="1" applyBorder="1" applyAlignment="1" applyProtection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165" fontId="15" fillId="0" borderId="66" xfId="0" applyNumberFormat="1" applyFont="1" applyFill="1" applyBorder="1" applyAlignment="1">
      <alignment horizontal="center" vertical="center" wrapText="1"/>
    </xf>
    <xf numFmtId="165" fontId="15" fillId="0" borderId="8" xfId="0" applyNumberFormat="1" applyFont="1" applyFill="1" applyBorder="1" applyAlignment="1">
      <alignment horizontal="center" vertical="center" wrapText="1"/>
    </xf>
    <xf numFmtId="165" fontId="15" fillId="0" borderId="55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165" fontId="1" fillId="0" borderId="66" xfId="0" applyNumberFormat="1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3" fillId="6" borderId="71" xfId="0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 wrapText="1"/>
    </xf>
    <xf numFmtId="0" fontId="14" fillId="6" borderId="73" xfId="0" applyFont="1" applyFill="1" applyBorder="1" applyAlignment="1">
      <alignment horizontal="center" vertical="center" wrapText="1"/>
    </xf>
    <xf numFmtId="0" fontId="13" fillId="6" borderId="7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view="pageLayout" topLeftCell="A10" zoomScaleNormal="100" workbookViewId="0">
      <selection activeCell="E25" sqref="E25"/>
    </sheetView>
  </sheetViews>
  <sheetFormatPr defaultRowHeight="12.75" x14ac:dyDescent="0.2"/>
  <cols>
    <col min="1" max="1" width="3.140625" customWidth="1"/>
    <col min="2" max="2" width="57.7109375" style="1" customWidth="1"/>
    <col min="3" max="3" width="14" bestFit="1" customWidth="1"/>
    <col min="4" max="4" width="13.42578125" customWidth="1"/>
    <col min="5" max="5" width="13.5703125" customWidth="1"/>
    <col min="6" max="6" width="4.7109375" customWidth="1"/>
    <col min="7" max="7" width="13.5703125" customWidth="1"/>
    <col min="9" max="9" width="13.28515625" customWidth="1"/>
    <col min="10" max="10" width="12.140625" customWidth="1"/>
    <col min="11" max="11" width="13.28515625" customWidth="1"/>
  </cols>
  <sheetData>
    <row r="1" spans="1:11" ht="16.5" customHeight="1" thickBot="1" x14ac:dyDescent="0.25">
      <c r="B1" s="4"/>
    </row>
    <row r="2" spans="1:11" ht="21.75" customHeight="1" thickBot="1" x14ac:dyDescent="0.25">
      <c r="A2" s="119" t="s">
        <v>35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ht="41.25" customHeight="1" thickBot="1" x14ac:dyDescent="0.25">
      <c r="A3" s="11" t="s">
        <v>0</v>
      </c>
      <c r="B3" s="42" t="s">
        <v>1</v>
      </c>
      <c r="C3" s="107" t="s">
        <v>14</v>
      </c>
      <c r="D3" s="108" t="s">
        <v>15</v>
      </c>
      <c r="E3" s="109" t="s">
        <v>16</v>
      </c>
      <c r="F3" s="110" t="s">
        <v>17</v>
      </c>
      <c r="G3" s="111" t="s">
        <v>34</v>
      </c>
      <c r="H3" s="110" t="s">
        <v>33</v>
      </c>
      <c r="I3" s="110" t="s">
        <v>32</v>
      </c>
      <c r="J3" s="112" t="s">
        <v>18</v>
      </c>
      <c r="K3" s="52" t="s">
        <v>11</v>
      </c>
    </row>
    <row r="4" spans="1:11" ht="16.5" customHeight="1" thickBot="1" x14ac:dyDescent="0.25">
      <c r="A4" s="113">
        <v>0</v>
      </c>
      <c r="B4" s="114">
        <v>1</v>
      </c>
      <c r="C4" s="115">
        <v>2</v>
      </c>
      <c r="D4" s="116">
        <v>3</v>
      </c>
      <c r="E4" s="114">
        <v>4</v>
      </c>
      <c r="F4" s="114">
        <v>5</v>
      </c>
      <c r="G4" s="114">
        <v>6</v>
      </c>
      <c r="H4" s="114">
        <v>7</v>
      </c>
      <c r="I4" s="114">
        <v>8</v>
      </c>
      <c r="J4" s="117">
        <v>9</v>
      </c>
      <c r="K4" s="118">
        <v>10</v>
      </c>
    </row>
    <row r="5" spans="1:11" s="2" customFormat="1" ht="42.75" x14ac:dyDescent="0.2">
      <c r="A5" s="22">
        <v>1</v>
      </c>
      <c r="B5" s="23" t="s">
        <v>19</v>
      </c>
      <c r="C5" s="24"/>
      <c r="D5" s="25"/>
      <c r="E5" s="26"/>
      <c r="F5" s="6" t="s">
        <v>12</v>
      </c>
      <c r="G5" s="12">
        <v>2200</v>
      </c>
      <c r="H5" s="13"/>
      <c r="I5" s="39">
        <f>G5*H5</f>
        <v>0</v>
      </c>
      <c r="J5" s="14">
        <f>I5*0.23</f>
        <v>0</v>
      </c>
      <c r="K5" s="15">
        <f>I5+J5</f>
        <v>0</v>
      </c>
    </row>
    <row r="6" spans="1:11" ht="42.75" x14ac:dyDescent="0.2">
      <c r="A6" s="27">
        <v>2</v>
      </c>
      <c r="B6" s="33" t="s">
        <v>20</v>
      </c>
      <c r="C6" s="34"/>
      <c r="D6" s="35"/>
      <c r="E6" s="31"/>
      <c r="F6" s="7" t="s">
        <v>12</v>
      </c>
      <c r="G6" s="16">
        <v>2100</v>
      </c>
      <c r="H6" s="17"/>
      <c r="I6" s="40">
        <f t="shared" ref="I6:I18" si="0">G6*H6</f>
        <v>0</v>
      </c>
      <c r="J6" s="18">
        <f t="shared" ref="J6:J18" si="1">I6*0.23</f>
        <v>0</v>
      </c>
      <c r="K6" s="19">
        <f t="shared" ref="K6:K18" si="2">I6+J6</f>
        <v>0</v>
      </c>
    </row>
    <row r="7" spans="1:11" ht="42.75" x14ac:dyDescent="0.2">
      <c r="A7" s="27">
        <v>3</v>
      </c>
      <c r="B7" s="28" t="s">
        <v>21</v>
      </c>
      <c r="C7" s="29"/>
      <c r="D7" s="30"/>
      <c r="E7" s="31"/>
      <c r="F7" s="8" t="s">
        <v>12</v>
      </c>
      <c r="G7" s="16">
        <v>250</v>
      </c>
      <c r="H7" s="17"/>
      <c r="I7" s="40">
        <f t="shared" si="0"/>
        <v>0</v>
      </c>
      <c r="J7" s="18">
        <f t="shared" si="1"/>
        <v>0</v>
      </c>
      <c r="K7" s="19">
        <f t="shared" si="2"/>
        <v>0</v>
      </c>
    </row>
    <row r="8" spans="1:11" ht="42.75" x14ac:dyDescent="0.2">
      <c r="A8" s="27">
        <v>4</v>
      </c>
      <c r="B8" s="28" t="s">
        <v>53</v>
      </c>
      <c r="C8" s="29"/>
      <c r="D8" s="30"/>
      <c r="E8" s="31"/>
      <c r="F8" s="8" t="s">
        <v>12</v>
      </c>
      <c r="G8" s="16">
        <v>7100</v>
      </c>
      <c r="H8" s="17"/>
      <c r="I8" s="40">
        <f t="shared" si="0"/>
        <v>0</v>
      </c>
      <c r="J8" s="18">
        <f t="shared" si="1"/>
        <v>0</v>
      </c>
      <c r="K8" s="19">
        <f t="shared" si="2"/>
        <v>0</v>
      </c>
    </row>
    <row r="9" spans="1:11" ht="42.75" x14ac:dyDescent="0.2">
      <c r="A9" s="27">
        <v>5</v>
      </c>
      <c r="B9" s="28" t="s">
        <v>22</v>
      </c>
      <c r="C9" s="29"/>
      <c r="D9" s="30"/>
      <c r="E9" s="31"/>
      <c r="F9" s="8" t="s">
        <v>12</v>
      </c>
      <c r="G9" s="16">
        <v>12200</v>
      </c>
      <c r="H9" s="17"/>
      <c r="I9" s="40">
        <f t="shared" si="0"/>
        <v>0</v>
      </c>
      <c r="J9" s="18">
        <f t="shared" si="1"/>
        <v>0</v>
      </c>
      <c r="K9" s="19">
        <f t="shared" si="2"/>
        <v>0</v>
      </c>
    </row>
    <row r="10" spans="1:11" ht="42.75" x14ac:dyDescent="0.2">
      <c r="A10" s="27">
        <v>6</v>
      </c>
      <c r="B10" s="28" t="s">
        <v>23</v>
      </c>
      <c r="C10" s="29"/>
      <c r="D10" s="30"/>
      <c r="E10" s="32"/>
      <c r="F10" s="8" t="s">
        <v>12</v>
      </c>
      <c r="G10" s="16">
        <v>450</v>
      </c>
      <c r="H10" s="17"/>
      <c r="I10" s="40">
        <f t="shared" si="0"/>
        <v>0</v>
      </c>
      <c r="J10" s="18">
        <f t="shared" si="1"/>
        <v>0</v>
      </c>
      <c r="K10" s="19">
        <f t="shared" si="2"/>
        <v>0</v>
      </c>
    </row>
    <row r="11" spans="1:11" ht="42.75" x14ac:dyDescent="0.2">
      <c r="A11" s="27">
        <v>7</v>
      </c>
      <c r="B11" s="28" t="s">
        <v>51</v>
      </c>
      <c r="C11" s="29"/>
      <c r="D11" s="30"/>
      <c r="E11" s="32"/>
      <c r="F11" s="8" t="s">
        <v>12</v>
      </c>
      <c r="G11" s="16">
        <v>100</v>
      </c>
      <c r="H11" s="17"/>
      <c r="I11" s="40">
        <f t="shared" si="0"/>
        <v>0</v>
      </c>
      <c r="J11" s="18">
        <f t="shared" si="1"/>
        <v>0</v>
      </c>
      <c r="K11" s="19">
        <f t="shared" si="2"/>
        <v>0</v>
      </c>
    </row>
    <row r="12" spans="1:11" ht="40.5" x14ac:dyDescent="0.2">
      <c r="A12" s="27">
        <v>8</v>
      </c>
      <c r="B12" s="28" t="s">
        <v>52</v>
      </c>
      <c r="C12" s="29"/>
      <c r="D12" s="30"/>
      <c r="E12" s="32"/>
      <c r="F12" s="8" t="s">
        <v>12</v>
      </c>
      <c r="G12" s="16">
        <v>100</v>
      </c>
      <c r="H12" s="17"/>
      <c r="I12" s="40">
        <f t="shared" si="0"/>
        <v>0</v>
      </c>
      <c r="J12" s="18">
        <f t="shared" si="1"/>
        <v>0</v>
      </c>
      <c r="K12" s="19">
        <f t="shared" si="2"/>
        <v>0</v>
      </c>
    </row>
    <row r="13" spans="1:11" ht="15" x14ac:dyDescent="0.2">
      <c r="A13" s="27">
        <v>9</v>
      </c>
      <c r="B13" s="28" t="s">
        <v>24</v>
      </c>
      <c r="C13" s="29"/>
      <c r="D13" s="30"/>
      <c r="E13" s="32"/>
      <c r="F13" s="8" t="s">
        <v>12</v>
      </c>
      <c r="G13" s="16">
        <v>70</v>
      </c>
      <c r="H13" s="17"/>
      <c r="I13" s="40">
        <f t="shared" si="0"/>
        <v>0</v>
      </c>
      <c r="J13" s="18">
        <f t="shared" si="1"/>
        <v>0</v>
      </c>
      <c r="K13" s="19">
        <f t="shared" si="2"/>
        <v>0</v>
      </c>
    </row>
    <row r="14" spans="1:11" ht="15" x14ac:dyDescent="0.2">
      <c r="A14" s="27">
        <v>10</v>
      </c>
      <c r="B14" s="28" t="s">
        <v>25</v>
      </c>
      <c r="C14" s="29"/>
      <c r="D14" s="30"/>
      <c r="E14" s="32"/>
      <c r="F14" s="8" t="s">
        <v>12</v>
      </c>
      <c r="G14" s="16">
        <v>80</v>
      </c>
      <c r="H14" s="17"/>
      <c r="I14" s="40">
        <f t="shared" si="0"/>
        <v>0</v>
      </c>
      <c r="J14" s="18">
        <f t="shared" si="1"/>
        <v>0</v>
      </c>
      <c r="K14" s="19">
        <f t="shared" si="2"/>
        <v>0</v>
      </c>
    </row>
    <row r="15" spans="1:11" ht="15" x14ac:dyDescent="0.2">
      <c r="A15" s="27">
        <v>11</v>
      </c>
      <c r="B15" s="28" t="s">
        <v>26</v>
      </c>
      <c r="C15" s="29"/>
      <c r="D15" s="30"/>
      <c r="E15" s="31"/>
      <c r="F15" s="8" t="s">
        <v>12</v>
      </c>
      <c r="G15" s="16">
        <v>100</v>
      </c>
      <c r="H15" s="17"/>
      <c r="I15" s="40">
        <f t="shared" si="0"/>
        <v>0</v>
      </c>
      <c r="J15" s="18">
        <f t="shared" si="1"/>
        <v>0</v>
      </c>
      <c r="K15" s="19">
        <f t="shared" si="2"/>
        <v>0</v>
      </c>
    </row>
    <row r="16" spans="1:11" ht="25.5" x14ac:dyDescent="0.2">
      <c r="A16" s="27">
        <v>12</v>
      </c>
      <c r="B16" s="28" t="s">
        <v>54</v>
      </c>
      <c r="C16" s="29"/>
      <c r="D16" s="30"/>
      <c r="E16" s="31"/>
      <c r="F16" s="8" t="s">
        <v>12</v>
      </c>
      <c r="G16" s="16">
        <v>250</v>
      </c>
      <c r="H16" s="17"/>
      <c r="I16" s="40">
        <f t="shared" si="0"/>
        <v>0</v>
      </c>
      <c r="J16" s="18">
        <f t="shared" si="1"/>
        <v>0</v>
      </c>
      <c r="K16" s="19">
        <f t="shared" si="2"/>
        <v>0</v>
      </c>
    </row>
    <row r="17" spans="1:11" ht="25.5" x14ac:dyDescent="0.2">
      <c r="A17" s="27">
        <v>13</v>
      </c>
      <c r="B17" s="28" t="s">
        <v>55</v>
      </c>
      <c r="C17" s="29"/>
      <c r="D17" s="30"/>
      <c r="E17" s="31"/>
      <c r="F17" s="8" t="s">
        <v>12</v>
      </c>
      <c r="G17" s="16">
        <v>20</v>
      </c>
      <c r="H17" s="17"/>
      <c r="I17" s="40">
        <f t="shared" si="0"/>
        <v>0</v>
      </c>
      <c r="J17" s="18">
        <f t="shared" si="1"/>
        <v>0</v>
      </c>
      <c r="K17" s="19">
        <f t="shared" si="2"/>
        <v>0</v>
      </c>
    </row>
    <row r="18" spans="1:11" ht="15" customHeight="1" thickBot="1" x14ac:dyDescent="0.25">
      <c r="A18" s="67">
        <v>14</v>
      </c>
      <c r="B18" s="36" t="s">
        <v>2</v>
      </c>
      <c r="C18" s="37"/>
      <c r="D18" s="38"/>
      <c r="E18" s="106"/>
      <c r="F18" s="10" t="s">
        <v>12</v>
      </c>
      <c r="G18" s="20">
        <v>200</v>
      </c>
      <c r="H18" s="21"/>
      <c r="I18" s="41">
        <f t="shared" si="0"/>
        <v>0</v>
      </c>
      <c r="J18" s="69">
        <f t="shared" si="1"/>
        <v>0</v>
      </c>
      <c r="K18" s="70">
        <f t="shared" si="2"/>
        <v>0</v>
      </c>
    </row>
    <row r="19" spans="1:11" ht="33.75" customHeight="1" thickBot="1" x14ac:dyDescent="0.25">
      <c r="A19" s="55"/>
      <c r="B19" s="56"/>
      <c r="C19" s="55"/>
      <c r="D19" s="55"/>
      <c r="E19" s="55"/>
      <c r="F19" s="57"/>
      <c r="G19" s="58"/>
      <c r="H19" s="63" t="s">
        <v>13</v>
      </c>
      <c r="I19" s="64">
        <f>SUM(I5:I18)</f>
        <v>0</v>
      </c>
      <c r="J19" s="65">
        <f>SUM(J5:J18)</f>
        <v>0</v>
      </c>
      <c r="K19" s="66">
        <f>SUM(K5:K18)</f>
        <v>0</v>
      </c>
    </row>
    <row r="23" spans="1:11" x14ac:dyDescent="0.2">
      <c r="H23" s="123"/>
      <c r="I23" s="122"/>
    </row>
  </sheetData>
  <mergeCells count="1">
    <mergeCell ref="A2:K2"/>
  </mergeCells>
  <phoneticPr fontId="7" type="noConversion"/>
  <printOptions horizontalCentered="1" verticalCentered="1"/>
  <pageMargins left="0.25" right="0.25" top="0.75" bottom="0.75" header="0.3" footer="0.3"/>
  <pageSetup paperSize="9" scale="78" orientation="landscape" r:id="rId1"/>
  <headerFooter>
    <oddHeader>&amp;LZałącznik 1.1&amp;C- osprzęt do linii izolowanych -&amp;R1200/BW00/ZL/KZ/2017/0000009329</oddHeader>
    <oddFooter>&amp;C……………………………………………………  
data, pieczęć i podpis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Layout" topLeftCell="A10" zoomScaleNormal="100" workbookViewId="0">
      <selection activeCell="B13" sqref="B13"/>
    </sheetView>
  </sheetViews>
  <sheetFormatPr defaultRowHeight="12.75" x14ac:dyDescent="0.2"/>
  <cols>
    <col min="1" max="1" width="3.140625" customWidth="1"/>
    <col min="2" max="2" width="57.7109375" style="1" customWidth="1"/>
    <col min="3" max="3" width="14" bestFit="1" customWidth="1"/>
    <col min="4" max="4" width="13.42578125" customWidth="1"/>
    <col min="5" max="5" width="13.5703125" customWidth="1"/>
    <col min="6" max="6" width="4.7109375" customWidth="1"/>
    <col min="7" max="7" width="13.5703125" customWidth="1"/>
    <col min="9" max="9" width="13.28515625" customWidth="1"/>
    <col min="10" max="10" width="12.140625" customWidth="1"/>
    <col min="11" max="11" width="13.28515625" customWidth="1"/>
  </cols>
  <sheetData>
    <row r="1" spans="1:11" ht="16.5" customHeight="1" thickBot="1" x14ac:dyDescent="0.25">
      <c r="B1" s="4"/>
    </row>
    <row r="2" spans="1:11" ht="21.75" customHeight="1" thickBot="1" x14ac:dyDescent="0.25">
      <c r="A2" s="119" t="s">
        <v>36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ht="41.25" customHeight="1" thickBot="1" x14ac:dyDescent="0.25">
      <c r="A3" s="11" t="s">
        <v>0</v>
      </c>
      <c r="B3" s="42" t="s">
        <v>1</v>
      </c>
      <c r="C3" s="46" t="s">
        <v>14</v>
      </c>
      <c r="D3" s="47" t="s">
        <v>15</v>
      </c>
      <c r="E3" s="48" t="s">
        <v>16</v>
      </c>
      <c r="F3" s="50" t="s">
        <v>17</v>
      </c>
      <c r="G3" s="51" t="s">
        <v>34</v>
      </c>
      <c r="H3" s="50" t="s">
        <v>33</v>
      </c>
      <c r="I3" s="50" t="s">
        <v>32</v>
      </c>
      <c r="J3" s="43" t="s">
        <v>18</v>
      </c>
      <c r="K3" s="52" t="s">
        <v>11</v>
      </c>
    </row>
    <row r="4" spans="1:11" ht="16.5" customHeight="1" thickBot="1" x14ac:dyDescent="0.25">
      <c r="A4" s="3">
        <v>0</v>
      </c>
      <c r="B4" s="5">
        <v>1</v>
      </c>
      <c r="C4" s="44">
        <v>2</v>
      </c>
      <c r="D4" s="45">
        <v>3</v>
      </c>
      <c r="E4" s="5">
        <v>4</v>
      </c>
      <c r="F4" s="49">
        <v>5</v>
      </c>
      <c r="G4" s="5">
        <v>6</v>
      </c>
      <c r="H4" s="49">
        <v>7</v>
      </c>
      <c r="I4" s="49">
        <v>8</v>
      </c>
      <c r="J4" s="53">
        <v>9</v>
      </c>
      <c r="K4" s="54">
        <v>10</v>
      </c>
    </row>
    <row r="5" spans="1:11" s="2" customFormat="1" ht="27.75" x14ac:dyDescent="0.2">
      <c r="A5" s="22">
        <v>1</v>
      </c>
      <c r="B5" s="59" t="s">
        <v>37</v>
      </c>
      <c r="C5" s="24"/>
      <c r="D5" s="25"/>
      <c r="E5" s="26"/>
      <c r="F5" s="6" t="s">
        <v>12</v>
      </c>
      <c r="G5" s="12">
        <v>1040</v>
      </c>
      <c r="H5" s="13"/>
      <c r="I5" s="39">
        <f>G5*H5</f>
        <v>0</v>
      </c>
      <c r="J5" s="14">
        <f>I5*0.23</f>
        <v>0</v>
      </c>
      <c r="K5" s="15">
        <f>I5+J5</f>
        <v>0</v>
      </c>
    </row>
    <row r="6" spans="1:11" ht="27.75" x14ac:dyDescent="0.2">
      <c r="A6" s="27">
        <v>2</v>
      </c>
      <c r="B6" s="60" t="s">
        <v>38</v>
      </c>
      <c r="C6" s="34"/>
      <c r="D6" s="35"/>
      <c r="E6" s="31"/>
      <c r="F6" s="7" t="s">
        <v>12</v>
      </c>
      <c r="G6" s="16">
        <v>10100</v>
      </c>
      <c r="H6" s="17"/>
      <c r="I6" s="40">
        <f t="shared" ref="I6:I12" si="0">G6*H6</f>
        <v>0</v>
      </c>
      <c r="J6" s="18">
        <f t="shared" ref="J6:J12" si="1">I6*0.23</f>
        <v>0</v>
      </c>
      <c r="K6" s="19">
        <f t="shared" ref="K6:K12" si="2">I6+J6</f>
        <v>0</v>
      </c>
    </row>
    <row r="7" spans="1:11" ht="27.75" x14ac:dyDescent="0.2">
      <c r="A7" s="27">
        <v>3</v>
      </c>
      <c r="B7" s="60" t="s">
        <v>39</v>
      </c>
      <c r="C7" s="29"/>
      <c r="D7" s="30"/>
      <c r="E7" s="31"/>
      <c r="F7" s="8" t="s">
        <v>12</v>
      </c>
      <c r="G7" s="16">
        <v>1000</v>
      </c>
      <c r="H7" s="17"/>
      <c r="I7" s="40">
        <f t="shared" si="0"/>
        <v>0</v>
      </c>
      <c r="J7" s="18">
        <f t="shared" si="1"/>
        <v>0</v>
      </c>
      <c r="K7" s="19">
        <f t="shared" si="2"/>
        <v>0</v>
      </c>
    </row>
    <row r="8" spans="1:11" ht="27.75" x14ac:dyDescent="0.2">
      <c r="A8" s="27">
        <v>4</v>
      </c>
      <c r="B8" s="60" t="s">
        <v>40</v>
      </c>
      <c r="C8" s="29"/>
      <c r="D8" s="30"/>
      <c r="E8" s="31"/>
      <c r="F8" s="8" t="s">
        <v>12</v>
      </c>
      <c r="G8" s="16">
        <v>1040</v>
      </c>
      <c r="H8" s="17"/>
      <c r="I8" s="40">
        <f t="shared" si="0"/>
        <v>0</v>
      </c>
      <c r="J8" s="18">
        <f t="shared" si="1"/>
        <v>0</v>
      </c>
      <c r="K8" s="19">
        <f t="shared" si="2"/>
        <v>0</v>
      </c>
    </row>
    <row r="9" spans="1:11" ht="30" x14ac:dyDescent="0.2">
      <c r="A9" s="27">
        <v>5</v>
      </c>
      <c r="B9" s="60" t="s">
        <v>41</v>
      </c>
      <c r="C9" s="29"/>
      <c r="D9" s="30"/>
      <c r="E9" s="31"/>
      <c r="F9" s="8" t="s">
        <v>12</v>
      </c>
      <c r="G9" s="16">
        <v>1100</v>
      </c>
      <c r="H9" s="17"/>
      <c r="I9" s="40">
        <f t="shared" si="0"/>
        <v>0</v>
      </c>
      <c r="J9" s="18">
        <f t="shared" si="1"/>
        <v>0</v>
      </c>
      <c r="K9" s="19">
        <f t="shared" si="2"/>
        <v>0</v>
      </c>
    </row>
    <row r="10" spans="1:11" ht="30" x14ac:dyDescent="0.2">
      <c r="A10" s="27">
        <v>6</v>
      </c>
      <c r="B10" s="60" t="s">
        <v>42</v>
      </c>
      <c r="C10" s="29"/>
      <c r="D10" s="30"/>
      <c r="E10" s="32"/>
      <c r="F10" s="8" t="s">
        <v>12</v>
      </c>
      <c r="G10" s="16">
        <v>200</v>
      </c>
      <c r="H10" s="17"/>
      <c r="I10" s="40">
        <f t="shared" si="0"/>
        <v>0</v>
      </c>
      <c r="J10" s="18">
        <f t="shared" si="1"/>
        <v>0</v>
      </c>
      <c r="K10" s="19">
        <f t="shared" si="2"/>
        <v>0</v>
      </c>
    </row>
    <row r="11" spans="1:11" ht="15" x14ac:dyDescent="0.2">
      <c r="A11" s="27">
        <v>7</v>
      </c>
      <c r="B11" s="61" t="s">
        <v>56</v>
      </c>
      <c r="C11" s="29"/>
      <c r="D11" s="30"/>
      <c r="E11" s="32"/>
      <c r="F11" s="8" t="s">
        <v>12</v>
      </c>
      <c r="G11" s="16">
        <v>900</v>
      </c>
      <c r="H11" s="17"/>
      <c r="I11" s="40">
        <f t="shared" si="0"/>
        <v>0</v>
      </c>
      <c r="J11" s="18">
        <f t="shared" si="1"/>
        <v>0</v>
      </c>
      <c r="K11" s="19">
        <f t="shared" si="2"/>
        <v>0</v>
      </c>
    </row>
    <row r="12" spans="1:11" ht="26.25" thickBot="1" x14ac:dyDescent="0.25">
      <c r="A12" s="67">
        <v>8</v>
      </c>
      <c r="B12" s="62" t="s">
        <v>43</v>
      </c>
      <c r="C12" s="37"/>
      <c r="D12" s="38"/>
      <c r="E12" s="68"/>
      <c r="F12" s="10" t="s">
        <v>12</v>
      </c>
      <c r="G12" s="20">
        <v>2700</v>
      </c>
      <c r="H12" s="21"/>
      <c r="I12" s="41">
        <f t="shared" si="0"/>
        <v>0</v>
      </c>
      <c r="J12" s="69">
        <f t="shared" si="1"/>
        <v>0</v>
      </c>
      <c r="K12" s="70">
        <f t="shared" si="2"/>
        <v>0</v>
      </c>
    </row>
    <row r="13" spans="1:11" ht="33.75" customHeight="1" thickBot="1" x14ac:dyDescent="0.25">
      <c r="A13" s="55"/>
      <c r="B13" s="56"/>
      <c r="C13" s="55"/>
      <c r="D13" s="55"/>
      <c r="E13" s="55"/>
      <c r="F13" s="57"/>
      <c r="G13" s="58"/>
      <c r="H13" s="63" t="s">
        <v>13</v>
      </c>
      <c r="I13" s="64">
        <f>SUM(I5:I12)</f>
        <v>0</v>
      </c>
      <c r="J13" s="65">
        <f>SUM(J5:J12)</f>
        <v>0</v>
      </c>
      <c r="K13" s="66">
        <f>SUM(K5:K12)</f>
        <v>0</v>
      </c>
    </row>
  </sheetData>
  <mergeCells count="1">
    <mergeCell ref="A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&amp;LZałącznik 1.1&amp;C- osprzęt do linii izolowanych -&amp;R1200/BW00/ZL/KZ/2017/0000009329</oddHeader>
    <oddFooter>&amp;C……………………………………………………  
data, pieczęć i podpis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Layout" topLeftCell="A19" zoomScaleNormal="100" workbookViewId="0">
      <selection activeCell="A3" sqref="A3"/>
    </sheetView>
  </sheetViews>
  <sheetFormatPr defaultRowHeight="12.75" x14ac:dyDescent="0.2"/>
  <cols>
    <col min="1" max="1" width="3.140625" customWidth="1"/>
    <col min="2" max="2" width="57.7109375" style="1" customWidth="1"/>
    <col min="3" max="3" width="14" bestFit="1" customWidth="1"/>
    <col min="4" max="4" width="13.42578125" customWidth="1"/>
    <col min="5" max="5" width="13.5703125" customWidth="1"/>
    <col min="6" max="6" width="4.7109375" customWidth="1"/>
    <col min="7" max="7" width="13.5703125" customWidth="1"/>
    <col min="9" max="9" width="13.28515625" customWidth="1"/>
    <col min="10" max="10" width="12.140625" customWidth="1"/>
    <col min="11" max="11" width="13.28515625" customWidth="1"/>
  </cols>
  <sheetData>
    <row r="1" spans="1:11" ht="16.5" customHeight="1" thickBot="1" x14ac:dyDescent="0.25">
      <c r="B1" s="4"/>
    </row>
    <row r="2" spans="1:11" ht="21.75" customHeight="1" thickBot="1" x14ac:dyDescent="0.25">
      <c r="A2" s="119" t="s">
        <v>49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ht="41.25" customHeight="1" thickBot="1" x14ac:dyDescent="0.25">
      <c r="A3" s="78" t="s">
        <v>0</v>
      </c>
      <c r="B3" s="88" t="s">
        <v>1</v>
      </c>
      <c r="C3" s="46" t="s">
        <v>14</v>
      </c>
      <c r="D3" s="47" t="s">
        <v>15</v>
      </c>
      <c r="E3" s="48" t="s">
        <v>16</v>
      </c>
      <c r="F3" s="50" t="s">
        <v>17</v>
      </c>
      <c r="G3" s="51" t="s">
        <v>34</v>
      </c>
      <c r="H3" s="50" t="s">
        <v>33</v>
      </c>
      <c r="I3" s="50" t="s">
        <v>32</v>
      </c>
      <c r="J3" s="89" t="s">
        <v>18</v>
      </c>
      <c r="K3" s="101" t="s">
        <v>11</v>
      </c>
    </row>
    <row r="4" spans="1:11" ht="16.5" customHeight="1" thickBot="1" x14ac:dyDescent="0.25">
      <c r="A4" s="79">
        <v>0</v>
      </c>
      <c r="B4" s="3">
        <v>1</v>
      </c>
      <c r="C4" s="44">
        <v>2</v>
      </c>
      <c r="D4" s="45">
        <v>3</v>
      </c>
      <c r="E4" s="5">
        <v>4</v>
      </c>
      <c r="F4" s="49">
        <v>5</v>
      </c>
      <c r="G4" s="90">
        <v>6</v>
      </c>
      <c r="H4" s="95">
        <v>7</v>
      </c>
      <c r="I4" s="95">
        <v>8</v>
      </c>
      <c r="J4" s="96">
        <v>9</v>
      </c>
      <c r="K4" s="102">
        <v>10</v>
      </c>
    </row>
    <row r="5" spans="1:11" s="2" customFormat="1" ht="18.75" customHeight="1" x14ac:dyDescent="0.2">
      <c r="A5" s="80">
        <v>1</v>
      </c>
      <c r="B5" s="73" t="s">
        <v>3</v>
      </c>
      <c r="C5" s="24"/>
      <c r="D5" s="25"/>
      <c r="E5" s="26"/>
      <c r="F5" s="6" t="s">
        <v>12</v>
      </c>
      <c r="G5" s="91">
        <v>3050</v>
      </c>
      <c r="H5" s="13"/>
      <c r="I5" s="97">
        <f>G5*H5</f>
        <v>0</v>
      </c>
      <c r="J5" s="84">
        <f>I5*0.23</f>
        <v>0</v>
      </c>
      <c r="K5" s="103">
        <f>I5+J5</f>
        <v>0</v>
      </c>
    </row>
    <row r="6" spans="1:11" s="2" customFormat="1" ht="18.75" customHeight="1" x14ac:dyDescent="0.2">
      <c r="A6" s="81">
        <v>2</v>
      </c>
      <c r="B6" s="61" t="s">
        <v>44</v>
      </c>
      <c r="C6" s="34"/>
      <c r="D6" s="35"/>
      <c r="E6" s="71"/>
      <c r="F6" s="9" t="s">
        <v>12</v>
      </c>
      <c r="G6" s="92">
        <v>2540</v>
      </c>
      <c r="H6" s="72"/>
      <c r="I6" s="98">
        <f t="shared" ref="I6:I11" si="0">G6*H6</f>
        <v>0</v>
      </c>
      <c r="J6" s="86">
        <f t="shared" ref="J6:J11" si="1">I6*0.23</f>
        <v>0</v>
      </c>
      <c r="K6" s="17">
        <f t="shared" ref="K6:K11" si="2">I6+J6</f>
        <v>0</v>
      </c>
    </row>
    <row r="7" spans="1:11" s="2" customFormat="1" ht="18.75" customHeight="1" x14ac:dyDescent="0.2">
      <c r="A7" s="81">
        <v>3</v>
      </c>
      <c r="B7" s="61" t="s">
        <v>45</v>
      </c>
      <c r="C7" s="34"/>
      <c r="D7" s="35"/>
      <c r="E7" s="71"/>
      <c r="F7" s="9" t="s">
        <v>12</v>
      </c>
      <c r="G7" s="92">
        <v>520</v>
      </c>
      <c r="H7" s="72"/>
      <c r="I7" s="98">
        <f t="shared" si="0"/>
        <v>0</v>
      </c>
      <c r="J7" s="86">
        <f t="shared" si="1"/>
        <v>0</v>
      </c>
      <c r="K7" s="17">
        <f t="shared" si="2"/>
        <v>0</v>
      </c>
    </row>
    <row r="8" spans="1:11" s="2" customFormat="1" ht="18.75" customHeight="1" x14ac:dyDescent="0.2">
      <c r="A8" s="81">
        <v>4</v>
      </c>
      <c r="B8" s="61" t="s">
        <v>46</v>
      </c>
      <c r="C8" s="34"/>
      <c r="D8" s="35"/>
      <c r="E8" s="71"/>
      <c r="F8" s="9" t="s">
        <v>12</v>
      </c>
      <c r="G8" s="92">
        <v>50</v>
      </c>
      <c r="H8" s="72"/>
      <c r="I8" s="98">
        <f t="shared" si="0"/>
        <v>0</v>
      </c>
      <c r="J8" s="86">
        <f t="shared" si="1"/>
        <v>0</v>
      </c>
      <c r="K8" s="17">
        <f t="shared" si="2"/>
        <v>0</v>
      </c>
    </row>
    <row r="9" spans="1:11" s="2" customFormat="1" ht="18.75" customHeight="1" x14ac:dyDescent="0.2">
      <c r="A9" s="81">
        <v>5</v>
      </c>
      <c r="B9" s="74" t="s">
        <v>4</v>
      </c>
      <c r="C9" s="34"/>
      <c r="D9" s="35"/>
      <c r="E9" s="71"/>
      <c r="F9" s="9" t="s">
        <v>12</v>
      </c>
      <c r="G9" s="92">
        <v>620</v>
      </c>
      <c r="H9" s="72"/>
      <c r="I9" s="98">
        <f t="shared" si="0"/>
        <v>0</v>
      </c>
      <c r="J9" s="86">
        <f t="shared" si="1"/>
        <v>0</v>
      </c>
      <c r="K9" s="17">
        <f t="shared" si="2"/>
        <v>0</v>
      </c>
    </row>
    <row r="10" spans="1:11" s="2" customFormat="1" ht="18.75" customHeight="1" x14ac:dyDescent="0.2">
      <c r="A10" s="81">
        <v>6</v>
      </c>
      <c r="B10" s="74" t="s">
        <v>5</v>
      </c>
      <c r="C10" s="34"/>
      <c r="D10" s="35"/>
      <c r="E10" s="71"/>
      <c r="F10" s="9" t="s">
        <v>12</v>
      </c>
      <c r="G10" s="92">
        <v>100</v>
      </c>
      <c r="H10" s="72"/>
      <c r="I10" s="98">
        <f t="shared" si="0"/>
        <v>0</v>
      </c>
      <c r="J10" s="86">
        <f t="shared" si="1"/>
        <v>0</v>
      </c>
      <c r="K10" s="17">
        <f t="shared" si="2"/>
        <v>0</v>
      </c>
    </row>
    <row r="11" spans="1:11" ht="18.75" customHeight="1" x14ac:dyDescent="0.2">
      <c r="A11" s="82">
        <v>7</v>
      </c>
      <c r="B11" s="74" t="s">
        <v>6</v>
      </c>
      <c r="C11" s="34"/>
      <c r="D11" s="35"/>
      <c r="E11" s="31"/>
      <c r="F11" s="7" t="s">
        <v>12</v>
      </c>
      <c r="G11" s="93">
        <v>500</v>
      </c>
      <c r="H11" s="17"/>
      <c r="I11" s="99">
        <f t="shared" si="0"/>
        <v>0</v>
      </c>
      <c r="J11" s="85">
        <f t="shared" si="1"/>
        <v>0</v>
      </c>
      <c r="K11" s="72">
        <f t="shared" si="2"/>
        <v>0</v>
      </c>
    </row>
    <row r="12" spans="1:11" ht="18.75" customHeight="1" x14ac:dyDescent="0.2">
      <c r="A12" s="82">
        <v>8</v>
      </c>
      <c r="B12" s="75" t="s">
        <v>7</v>
      </c>
      <c r="C12" s="29"/>
      <c r="D12" s="30"/>
      <c r="E12" s="31"/>
      <c r="F12" s="8" t="s">
        <v>12</v>
      </c>
      <c r="G12" s="93">
        <v>450</v>
      </c>
      <c r="H12" s="17"/>
      <c r="I12" s="98">
        <f t="shared" ref="I12:I17" si="3">G12*H12</f>
        <v>0</v>
      </c>
      <c r="J12" s="86">
        <f t="shared" ref="J12:J17" si="4">I12*0.23</f>
        <v>0</v>
      </c>
      <c r="K12" s="17">
        <f t="shared" ref="K12:K17" si="5">I12+J12</f>
        <v>0</v>
      </c>
    </row>
    <row r="13" spans="1:11" ht="18.75" customHeight="1" x14ac:dyDescent="0.2">
      <c r="A13" s="82">
        <v>9</v>
      </c>
      <c r="B13" s="76" t="s">
        <v>8</v>
      </c>
      <c r="C13" s="29"/>
      <c r="D13" s="30"/>
      <c r="E13" s="31"/>
      <c r="F13" s="8" t="s">
        <v>12</v>
      </c>
      <c r="G13" s="93">
        <v>100</v>
      </c>
      <c r="H13" s="17"/>
      <c r="I13" s="98">
        <f t="shared" si="3"/>
        <v>0</v>
      </c>
      <c r="J13" s="86">
        <f t="shared" si="4"/>
        <v>0</v>
      </c>
      <c r="K13" s="17">
        <f t="shared" si="5"/>
        <v>0</v>
      </c>
    </row>
    <row r="14" spans="1:11" ht="18.75" customHeight="1" x14ac:dyDescent="0.2">
      <c r="A14" s="82">
        <v>10</v>
      </c>
      <c r="B14" s="76" t="s">
        <v>47</v>
      </c>
      <c r="C14" s="29"/>
      <c r="D14" s="30"/>
      <c r="E14" s="31"/>
      <c r="F14" s="8" t="s">
        <v>12</v>
      </c>
      <c r="G14" s="93">
        <v>650</v>
      </c>
      <c r="H14" s="17"/>
      <c r="I14" s="98">
        <f t="shared" si="3"/>
        <v>0</v>
      </c>
      <c r="J14" s="86">
        <f t="shared" si="4"/>
        <v>0</v>
      </c>
      <c r="K14" s="17">
        <f t="shared" si="5"/>
        <v>0</v>
      </c>
    </row>
    <row r="15" spans="1:11" ht="18.75" customHeight="1" x14ac:dyDescent="0.2">
      <c r="A15" s="82">
        <v>11</v>
      </c>
      <c r="B15" s="76" t="s">
        <v>9</v>
      </c>
      <c r="C15" s="29"/>
      <c r="D15" s="30"/>
      <c r="E15" s="32"/>
      <c r="F15" s="8" t="s">
        <v>12</v>
      </c>
      <c r="G15" s="93">
        <v>16000</v>
      </c>
      <c r="H15" s="17"/>
      <c r="I15" s="98">
        <f t="shared" si="3"/>
        <v>0</v>
      </c>
      <c r="J15" s="86">
        <f t="shared" si="4"/>
        <v>0</v>
      </c>
      <c r="K15" s="17">
        <f t="shared" si="5"/>
        <v>0</v>
      </c>
    </row>
    <row r="16" spans="1:11" ht="18.75" customHeight="1" x14ac:dyDescent="0.2">
      <c r="A16" s="82">
        <v>12</v>
      </c>
      <c r="B16" s="76" t="s">
        <v>48</v>
      </c>
      <c r="C16" s="29"/>
      <c r="D16" s="30"/>
      <c r="E16" s="32"/>
      <c r="F16" s="8" t="s">
        <v>12</v>
      </c>
      <c r="G16" s="93">
        <v>300</v>
      </c>
      <c r="H16" s="17"/>
      <c r="I16" s="98">
        <f t="shared" si="3"/>
        <v>0</v>
      </c>
      <c r="J16" s="86">
        <f t="shared" si="4"/>
        <v>0</v>
      </c>
      <c r="K16" s="17">
        <f t="shared" si="5"/>
        <v>0</v>
      </c>
    </row>
    <row r="17" spans="1:11" ht="18.75" customHeight="1" thickBot="1" x14ac:dyDescent="0.25">
      <c r="A17" s="83">
        <v>13</v>
      </c>
      <c r="B17" s="77" t="s">
        <v>10</v>
      </c>
      <c r="C17" s="37"/>
      <c r="D17" s="38"/>
      <c r="E17" s="68"/>
      <c r="F17" s="10" t="s">
        <v>12</v>
      </c>
      <c r="G17" s="94">
        <v>12000</v>
      </c>
      <c r="H17" s="21"/>
      <c r="I17" s="100">
        <f t="shared" si="3"/>
        <v>0</v>
      </c>
      <c r="J17" s="87">
        <f t="shared" si="4"/>
        <v>0</v>
      </c>
      <c r="K17" s="21">
        <f t="shared" si="5"/>
        <v>0</v>
      </c>
    </row>
    <row r="18" spans="1:11" ht="33.75" customHeight="1" thickBot="1" x14ac:dyDescent="0.25">
      <c r="A18" s="55"/>
      <c r="B18" s="56"/>
      <c r="C18" s="55"/>
      <c r="D18" s="55"/>
      <c r="E18" s="55"/>
      <c r="F18" s="57"/>
      <c r="G18" s="58"/>
      <c r="H18" s="63" t="s">
        <v>13</v>
      </c>
      <c r="I18" s="64">
        <f>SUM(I5:I17)</f>
        <v>0</v>
      </c>
      <c r="J18" s="65">
        <f>SUM(J5:J17)</f>
        <v>0</v>
      </c>
      <c r="K18" s="66">
        <f>SUM(K5:K17)</f>
        <v>0</v>
      </c>
    </row>
  </sheetData>
  <mergeCells count="1">
    <mergeCell ref="A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&amp;LZałącznik 1.1&amp;C- osprzęt do linii izolowanych -&amp;R1200/BW00/ZL/KZ/2017/0000009329</oddHeader>
    <oddFooter>&amp;C……………………………………………………  
data, pieczęć i podpis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zoomScaleNormal="100" workbookViewId="0">
      <selection activeCell="H25" sqref="H25"/>
    </sheetView>
  </sheetViews>
  <sheetFormatPr defaultRowHeight="12.75" x14ac:dyDescent="0.2"/>
  <cols>
    <col min="1" max="1" width="3.140625" customWidth="1"/>
    <col min="2" max="2" width="57.7109375" style="1" customWidth="1"/>
    <col min="3" max="3" width="14" bestFit="1" customWidth="1"/>
    <col min="4" max="4" width="13.42578125" customWidth="1"/>
    <col min="5" max="5" width="13.5703125" customWidth="1"/>
    <col min="6" max="6" width="4.7109375" customWidth="1"/>
    <col min="7" max="7" width="13.5703125" customWidth="1"/>
    <col min="9" max="9" width="13.28515625" customWidth="1"/>
    <col min="10" max="10" width="12.140625" customWidth="1"/>
    <col min="11" max="11" width="13.28515625" customWidth="1"/>
  </cols>
  <sheetData>
    <row r="1" spans="1:11" ht="16.5" customHeight="1" thickBot="1" x14ac:dyDescent="0.25">
      <c r="B1" s="4"/>
    </row>
    <row r="2" spans="1:11" ht="21.75" customHeight="1" thickBot="1" x14ac:dyDescent="0.25">
      <c r="A2" s="119" t="s">
        <v>50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ht="41.25" customHeight="1" thickBot="1" x14ac:dyDescent="0.25">
      <c r="A3" s="11" t="s">
        <v>0</v>
      </c>
      <c r="B3" s="42" t="s">
        <v>1</v>
      </c>
      <c r="C3" s="46" t="s">
        <v>14</v>
      </c>
      <c r="D3" s="47" t="s">
        <v>15</v>
      </c>
      <c r="E3" s="48" t="s">
        <v>16</v>
      </c>
      <c r="F3" s="50" t="s">
        <v>17</v>
      </c>
      <c r="G3" s="51" t="s">
        <v>34</v>
      </c>
      <c r="H3" s="50" t="s">
        <v>33</v>
      </c>
      <c r="I3" s="50" t="s">
        <v>32</v>
      </c>
      <c r="J3" s="43" t="s">
        <v>18</v>
      </c>
      <c r="K3" s="52" t="s">
        <v>11</v>
      </c>
    </row>
    <row r="4" spans="1:11" ht="16.5" customHeight="1" thickBot="1" x14ac:dyDescent="0.25">
      <c r="A4" s="3">
        <v>0</v>
      </c>
      <c r="B4" s="5">
        <v>1</v>
      </c>
      <c r="C4" s="44">
        <v>2</v>
      </c>
      <c r="D4" s="104">
        <v>3</v>
      </c>
      <c r="E4" s="5">
        <v>4</v>
      </c>
      <c r="F4" s="49">
        <v>5</v>
      </c>
      <c r="G4" s="5">
        <v>6</v>
      </c>
      <c r="H4" s="49">
        <v>7</v>
      </c>
      <c r="I4" s="49">
        <v>8</v>
      </c>
      <c r="J4" s="105">
        <v>9</v>
      </c>
      <c r="K4" s="54">
        <v>10</v>
      </c>
    </row>
    <row r="5" spans="1:11" ht="15" customHeight="1" x14ac:dyDescent="0.2">
      <c r="A5" s="22">
        <v>1</v>
      </c>
      <c r="B5" s="23" t="s">
        <v>27</v>
      </c>
      <c r="C5" s="24"/>
      <c r="D5" s="25"/>
      <c r="E5" s="26"/>
      <c r="F5" s="6" t="s">
        <v>12</v>
      </c>
      <c r="G5" s="12">
        <v>400</v>
      </c>
      <c r="H5" s="13"/>
      <c r="I5" s="39">
        <f t="shared" ref="I5:I9" si="0">G5*H5</f>
        <v>0</v>
      </c>
      <c r="J5" s="14">
        <f t="shared" ref="J5:J9" si="1">I5*0.23</f>
        <v>0</v>
      </c>
      <c r="K5" s="15">
        <f t="shared" ref="K5:K9" si="2">I5+J5</f>
        <v>0</v>
      </c>
    </row>
    <row r="6" spans="1:11" ht="15" customHeight="1" x14ac:dyDescent="0.2">
      <c r="A6" s="27">
        <v>2</v>
      </c>
      <c r="B6" s="28" t="s">
        <v>28</v>
      </c>
      <c r="C6" s="29"/>
      <c r="D6" s="30"/>
      <c r="E6" s="31"/>
      <c r="F6" s="8" t="s">
        <v>12</v>
      </c>
      <c r="G6" s="16">
        <v>100</v>
      </c>
      <c r="H6" s="17"/>
      <c r="I6" s="40">
        <f t="shared" si="0"/>
        <v>0</v>
      </c>
      <c r="J6" s="18">
        <f t="shared" si="1"/>
        <v>0</v>
      </c>
      <c r="K6" s="19">
        <f t="shared" si="2"/>
        <v>0</v>
      </c>
    </row>
    <row r="7" spans="1:11" ht="15" customHeight="1" x14ac:dyDescent="0.2">
      <c r="A7" s="27">
        <v>3</v>
      </c>
      <c r="B7" s="28" t="s">
        <v>29</v>
      </c>
      <c r="C7" s="29"/>
      <c r="D7" s="30"/>
      <c r="E7" s="31"/>
      <c r="F7" s="8" t="s">
        <v>12</v>
      </c>
      <c r="G7" s="16">
        <v>150</v>
      </c>
      <c r="H7" s="17"/>
      <c r="I7" s="40">
        <f t="shared" si="0"/>
        <v>0</v>
      </c>
      <c r="J7" s="18">
        <f t="shared" si="1"/>
        <v>0</v>
      </c>
      <c r="K7" s="19">
        <f t="shared" si="2"/>
        <v>0</v>
      </c>
    </row>
    <row r="8" spans="1:11" ht="15" customHeight="1" x14ac:dyDescent="0.2">
      <c r="A8" s="27">
        <v>4</v>
      </c>
      <c r="B8" s="28" t="s">
        <v>30</v>
      </c>
      <c r="C8" s="29"/>
      <c r="D8" s="30"/>
      <c r="E8" s="31"/>
      <c r="F8" s="8" t="s">
        <v>12</v>
      </c>
      <c r="G8" s="16">
        <v>100</v>
      </c>
      <c r="H8" s="17"/>
      <c r="I8" s="40">
        <f t="shared" si="0"/>
        <v>0</v>
      </c>
      <c r="J8" s="18">
        <f t="shared" si="1"/>
        <v>0</v>
      </c>
      <c r="K8" s="19">
        <f t="shared" si="2"/>
        <v>0</v>
      </c>
    </row>
    <row r="9" spans="1:11" ht="15" customHeight="1" thickBot="1" x14ac:dyDescent="0.25">
      <c r="A9" s="67">
        <v>5</v>
      </c>
      <c r="B9" s="36" t="s">
        <v>31</v>
      </c>
      <c r="C9" s="37"/>
      <c r="D9" s="38"/>
      <c r="E9" s="106"/>
      <c r="F9" s="10" t="s">
        <v>12</v>
      </c>
      <c r="G9" s="20">
        <v>5</v>
      </c>
      <c r="H9" s="21"/>
      <c r="I9" s="41">
        <f t="shared" si="0"/>
        <v>0</v>
      </c>
      <c r="J9" s="69">
        <f t="shared" si="1"/>
        <v>0</v>
      </c>
      <c r="K9" s="70">
        <f t="shared" si="2"/>
        <v>0</v>
      </c>
    </row>
    <row r="10" spans="1:11" ht="33.75" customHeight="1" thickBot="1" x14ac:dyDescent="0.25">
      <c r="A10" s="55"/>
      <c r="B10" s="56"/>
      <c r="C10" s="55"/>
      <c r="D10" s="55"/>
      <c r="E10" s="55"/>
      <c r="F10" s="57"/>
      <c r="G10" s="58"/>
      <c r="H10" s="63" t="s">
        <v>13</v>
      </c>
      <c r="I10" s="64">
        <f>SUM(I5:I9)</f>
        <v>0</v>
      </c>
      <c r="J10" s="65">
        <f>SUM(J5:J9)</f>
        <v>0</v>
      </c>
      <c r="K10" s="66">
        <f>SUM(K5:K9)</f>
        <v>0</v>
      </c>
    </row>
    <row r="14" spans="1:11" x14ac:dyDescent="0.2">
      <c r="G14" s="123"/>
      <c r="H14" s="123"/>
      <c r="I14" s="123"/>
    </row>
    <row r="15" spans="1:11" x14ac:dyDescent="0.2">
      <c r="G15" s="123"/>
      <c r="H15" s="123"/>
      <c r="I15" s="123"/>
    </row>
  </sheetData>
  <mergeCells count="1">
    <mergeCell ref="A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&amp;LZałącznik 1.1&amp;C- osprzęt do linii izolowanych -&amp;R1200/BW00/ZL/KZ/2017/0000009329</oddHeader>
    <oddFooter xml:space="preserve">&amp;C  ……………………………………………………   
  data, pieczęć i podpis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zad. 1 - zaciski</vt:lpstr>
      <vt:lpstr>zad. 2 - uchwyty</vt:lpstr>
      <vt:lpstr>zad. 3 - haki</vt:lpstr>
      <vt:lpstr>zad. 4 - złączki przew. wzdłuż.</vt:lpstr>
      <vt:lpstr>'zad. 1 - zaciski'!Obszar_wydruku</vt:lpstr>
      <vt:lpstr>'zad. 2 - uchwyty'!Obszar_wydruku</vt:lpstr>
      <vt:lpstr>'zad. 3 - haki'!Obszar_wydruku</vt:lpstr>
      <vt:lpstr>'zad. 4 - złączki przew. wzdłuż.'!Obszar_wydruku</vt:lpstr>
      <vt:lpstr>'zad. 1 - zaciski'!Tytuły_wydruku</vt:lpstr>
      <vt:lpstr>'zad. 2 - uchwyty'!Tytuły_wydruku</vt:lpstr>
      <vt:lpstr>'zad. 3 - haki'!Tytuły_wydruku</vt:lpstr>
      <vt:lpstr>'zad. 4 - złączki przew. wzdłuż.'!Tytuły_wydruku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Kruk</dc:creator>
  <cp:lastModifiedBy>Czornak Mateusz</cp:lastModifiedBy>
  <cp:lastPrinted>2017-02-08T11:57:47Z</cp:lastPrinted>
  <dcterms:created xsi:type="dcterms:W3CDTF">2011-05-27T10:57:28Z</dcterms:created>
  <dcterms:modified xsi:type="dcterms:W3CDTF">2017-02-08T12:04:11Z</dcterms:modified>
</cp:coreProperties>
</file>